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BE64DDF6-61DE-448F-BEA1-3D504923E1E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57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59" i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<sst xmlns="http://schemas.openxmlformats.org/spreadsheetml/2006/main" count="128" uniqueCount="125">
  <si>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</si>
  <si>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</si>
  <si>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</si>
  <si>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</si>
  <si>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</si>
  <si>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</si>
  <si>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</si>
  <si>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</si>
  <si>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</si>
  <si>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</si>
  <si>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</si>
  <si>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</si>
  <si>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</si>
  <si>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</si>
  <si>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</si>
  <si>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</si>
  <si>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</si>
  <si>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</si>
  <si>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</si>
  <si>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</si>
  <si>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</si>
  <si>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</si>
  <si>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</si>
  <si>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</si>
  <si>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</si>
  <si>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</si>
  <si>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</si>
  <si>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</si>
  <si>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</si>
  <si>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</si>
  <si>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</si>
  <si>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</si>
  <si>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</si>
  <si>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</si>
  <si>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</si>
  <si>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</si>
  <si>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</si>
  <si>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</si>
  <si>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</si>
  <si>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</si>
  <si>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</si>
  <si>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</si>
  <si>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</si>
  <si>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</si>
  <si>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</si>
  <si>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</si>
  <si>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</si>
  <si>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</si>
  <si>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</si>
  <si>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</si>
  <si>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</si>
  <si>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</si>
  <si>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</si>
  <si>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</si>
  <si>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</si>
  <si>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</si>
  <si>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</si>
  <si>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</si>
  <si>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</si>
  <si>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</si>
  <si>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</si>
  <si>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</si>
  <si>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</si>
  <si>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</si>
  <si>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</si>
  <si>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</si>
  <si>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</si>
  <si>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</si>
  <si>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</si>
  <si>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</si>
  <si>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</si>
  <si>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</si>
  <si>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</si>
  <si>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</si>
  <si>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</si>
  <si>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</si>
  <si>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</si>
  <si>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</si>
  <si>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</si>
  <si>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</si>
  <si>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</si>
  <si>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</si>
  <si>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</si>
  <si>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</si>
  <si>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</si>
  <si>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</si>
  <si>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</si>
  <si>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</si>
  <si>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</si>
  <si>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</si>
  <si>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</si>
  <si>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</si>
  <si>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</si>
  <si>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</si>
  <si>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</si>
  <si>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</si>
  <si>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</si>
  <si>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</si>
  <si>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</si>
  <si>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</si>
  <si>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</si>
  <si>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</si>
  <si>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</si>
  <si>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</si>
  <si>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</si>
  <si>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</si>
  <si>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</si>
  <si>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</si>
  <si>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</si>
  <si>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</si>
  <si>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</si>
  <si>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</si>
  <si>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</si>
  <si>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</si>
  <si>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</si>
  <si>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</si>
  <si>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</si>
  <si>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</si>
  <si>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</si>
  <si>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</si>
  <si>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</si>
  <si>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Gran Morelos  a)</t>
  </si>
  <si>
    <t>2024 (d)</t>
  </si>
  <si>
    <t>Al 31 de diciembre de 2023 y al 31 de diciembre de 2024 (b)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</si>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</sst>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2184400</xdr:colOff>
      <xdr:row>83</xdr:row>
      <xdr:rowOff>8467</xdr:rowOff>
    </xdr:from>
    <xdr:to>
      <xdr:col>4</xdr:col>
      <xdr:colOff>2785533</xdr:colOff>
      <xdr:row>89</xdr:row>
      <xdr:rowOff>37112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A71A19-8DC2-4AEA-A602-7EED3BA5D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552" t="21116" r="17681" b="-711"/>
        <a:stretch/>
      </xdr:blipFill>
      <xdr:spPr bwMode="auto">
        <a:xfrm>
          <a:off x="2514600" y="19515667"/>
          <a:ext cx="5867400" cy="1146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8" zoomScale="90" zoomScaleNormal="90" workbookViewId="0">
      <selection activeCell="E85" sqref="E85"/>
    </sheetView>
  </sheetViews>
  <sheetFormatPr baseColWidth="10" defaultRowHeight="14.4" x14ac:dyDescent="0.3"/>
  <cols>
    <col min="1" max="1" width="4.7773437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121</v>
      </c>
      <c r="C2" s="31"/>
      <c r="D2" s="31"/>
      <c r="E2" s="31"/>
      <c r="F2" s="31"/>
      <c r="G2" s="32"/>
    </row>
    <row r="3" spans="2:8" x14ac:dyDescent="0.3">
      <c r="B3" s="33" t="s">
        <v>1</v>
      </c>
      <c r="C3" s="34"/>
      <c r="D3" s="34"/>
      <c r="E3" s="34"/>
      <c r="F3" s="34"/>
      <c r="G3" s="35"/>
    </row>
    <row r="4" spans="2:8" ht="15" customHeight="1" x14ac:dyDescent="0.3">
      <c r="B4" s="33" t="s">
        <v>123</v>
      </c>
      <c r="C4" s="34"/>
      <c r="D4" s="34"/>
      <c r="E4" s="34"/>
      <c r="F4" s="34"/>
      <c r="G4" s="35"/>
    </row>
    <row r="5" spans="2:8" ht="15" thickBot="1" x14ac:dyDescent="0.35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3</v>
      </c>
      <c r="C6" s="29" t="s">
        <v>122</v>
      </c>
      <c r="D6" s="29" t="s">
        <v>124</v>
      </c>
      <c r="E6" s="29" t="s">
        <v>3</v>
      </c>
      <c r="F6" s="29" t="s">
        <v>122</v>
      </c>
      <c r="G6" s="29" t="s">
        <v>124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499585.43</v>
      </c>
      <c r="D9" s="18">
        <f>SUM(D10:D16)</f>
        <v>-1090344.8599999999</v>
      </c>
      <c r="E9" s="10" t="s">
        <v>9</v>
      </c>
      <c r="F9" s="18">
        <f>SUM(F10:F18)</f>
        <v>38799.760000000002</v>
      </c>
      <c r="G9" s="18">
        <f>SUM(G10:G18)</f>
        <v>11938.32</v>
      </c>
    </row>
    <row r="10" spans="2:8" x14ac:dyDescent="0.3">
      <c r="B10" s="11" t="s">
        <v>10</v>
      </c>
      <c r="C10" s="24">
        <v>0</v>
      </c>
      <c r="D10" s="24">
        <v>2032.27</v>
      </c>
      <c r="E10" s="12" t="s">
        <v>11</v>
      </c>
      <c r="F10" s="24">
        <v>0</v>
      </c>
      <c r="G10" s="24">
        <v>2551.63</v>
      </c>
    </row>
    <row r="11" spans="2:8" x14ac:dyDescent="0.3">
      <c r="B11" s="11" t="s">
        <v>12</v>
      </c>
      <c r="C11" s="24">
        <v>464733.35</v>
      </c>
      <c r="D11" s="24">
        <v>-1092377.1299999999</v>
      </c>
      <c r="E11" s="12" t="s">
        <v>13</v>
      </c>
      <c r="F11" s="24">
        <v>12654.54</v>
      </c>
      <c r="G11" s="24">
        <v>-12431.82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2" customHeight="1" x14ac:dyDescent="0.3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2.8" x14ac:dyDescent="0.3">
      <c r="B15" s="11" t="s">
        <v>20</v>
      </c>
      <c r="C15" s="24">
        <v>34852.080000000002</v>
      </c>
      <c r="D15" s="24">
        <v>0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0</v>
      </c>
      <c r="D16" s="24">
        <v>0</v>
      </c>
      <c r="E16" s="12" t="s">
        <v>23</v>
      </c>
      <c r="F16" s="24">
        <v>26145.22</v>
      </c>
      <c r="G16" s="24">
        <v>21818.51</v>
      </c>
    </row>
    <row r="17" spans="2:7" ht="22.8" x14ac:dyDescent="0.3">
      <c r="B17" s="9" t="s">
        <v>24</v>
      </c>
      <c r="C17" s="18">
        <f>SUM(C18:C24)</f>
        <v>-440912.29999999993</v>
      </c>
      <c r="D17" s="18">
        <f>SUM(D18:D24)</f>
        <v>1072106.1099999999</v>
      </c>
      <c r="E17" s="12" t="s">
        <v>25</v>
      </c>
      <c r="F17" s="24">
        <v>0</v>
      </c>
      <c r="G17" s="24">
        <v>0</v>
      </c>
    </row>
    <row r="18" spans="2:7" x14ac:dyDescent="0.3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3">
      <c r="B19" s="11" t="s">
        <v>28</v>
      </c>
      <c r="C19" s="24">
        <v>-0.1</v>
      </c>
      <c r="D19" s="24">
        <v>-0.1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-1298939.1399999999</v>
      </c>
      <c r="D20" s="24">
        <v>605978.46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2032.27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855994.67</v>
      </c>
      <c r="D24" s="24">
        <v>466127.75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2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8.95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58673.130000000063</v>
      </c>
      <c r="D47" s="18">
        <f>SUM(D41,D38,D37,D31,D25,D17,D9)</f>
        <v>-18238.75</v>
      </c>
      <c r="E47" s="5" t="s">
        <v>83</v>
      </c>
      <c r="F47" s="18">
        <f>SUM(F42,F38,F31,F27,F26,F23,F19,F9)</f>
        <v>38799.760000000002</v>
      </c>
      <c r="G47" s="18">
        <f>SUM(G42,G38,G31,G27,G26,G23,G19,G9)</f>
        <v>11938.32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15464299.92</v>
      </c>
      <c r="D52" s="24">
        <v>15092179.119999999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237237.46</v>
      </c>
      <c r="D53" s="24">
        <v>233618.49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39646.97</v>
      </c>
      <c r="D54" s="24">
        <v>39646.97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0</v>
      </c>
      <c r="D55" s="24">
        <v>0</v>
      </c>
      <c r="E55" s="10" t="s">
        <v>97</v>
      </c>
      <c r="F55" s="24">
        <v>34852.080000000002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34852.080000000002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73651.839999999997</v>
      </c>
      <c r="G59" s="18">
        <f>SUM(G47,G57)</f>
        <v>11938.32</v>
      </c>
    </row>
    <row r="60" spans="2:7" ht="24" x14ac:dyDescent="0.3">
      <c r="B60" s="3" t="s">
        <v>103</v>
      </c>
      <c r="C60" s="18">
        <f>SUM(C50:C58)</f>
        <v>15741184.350000001</v>
      </c>
      <c r="D60" s="18">
        <f>SUM(D50:D58)</f>
        <v>15365444.58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15799857.480000002</v>
      </c>
      <c r="D62" s="18">
        <f>SUM(D47,D60)</f>
        <v>15347205.83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17259002.16</v>
      </c>
      <c r="G63" s="18">
        <f>SUM(G64:G66)</f>
        <v>17259002.16</v>
      </c>
    </row>
    <row r="64" spans="2:7" x14ac:dyDescent="0.3">
      <c r="B64" s="13"/>
      <c r="C64" s="21"/>
      <c r="D64" s="21"/>
      <c r="E64" s="10" t="s">
        <v>107</v>
      </c>
      <c r="F64" s="24">
        <v>17259002.16</v>
      </c>
      <c r="G64" s="24">
        <v>17259002.16</v>
      </c>
    </row>
    <row r="65" spans="2:7" x14ac:dyDescent="0.3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-1532756.5199999998</v>
      </c>
      <c r="G68" s="18">
        <f>SUM(G69:G73)</f>
        <v>-1923734.6500000001</v>
      </c>
    </row>
    <row r="69" spans="2:7" x14ac:dyDescent="0.3">
      <c r="B69" s="13"/>
      <c r="C69" s="21"/>
      <c r="D69" s="21"/>
      <c r="E69" s="10" t="s">
        <v>111</v>
      </c>
      <c r="F69" s="24">
        <v>504330.13</v>
      </c>
      <c r="G69" s="24">
        <v>308934.40000000002</v>
      </c>
    </row>
    <row r="70" spans="2:7" x14ac:dyDescent="0.3">
      <c r="B70" s="13"/>
      <c r="C70" s="21"/>
      <c r="D70" s="21"/>
      <c r="E70" s="10" t="s">
        <v>112</v>
      </c>
      <c r="F70" s="24">
        <v>-1917709.41</v>
      </c>
      <c r="G70" s="24">
        <v>-2226643.81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-119377.24</v>
      </c>
      <c r="G73" s="24">
        <v>-6025.24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5.95" customHeight="1" x14ac:dyDescent="0.3">
      <c r="B79" s="13"/>
      <c r="C79" s="21"/>
      <c r="D79" s="21"/>
      <c r="E79" s="5" t="s">
        <v>119</v>
      </c>
      <c r="F79" s="18">
        <f>SUM(F63,F68,F75)</f>
        <v>15726245.640000001</v>
      </c>
      <c r="G79" s="18">
        <f>SUM(G63,G68,G75)</f>
        <v>15335267.51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15799897.48</v>
      </c>
      <c r="G81" s="18">
        <f>SUM(G59,G79)</f>
        <v>15347205.83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/>
      <c r="C87" s="26"/>
      <c r="D87" s="26"/>
      <c r="E87" s="26"/>
    </row>
    <row r="88" spans="2:7" s="27" customFormat="1" x14ac:dyDescent="0.3">
      <c r="B88" s="26"/>
      <c r="C88" s="26"/>
      <c r="D88" s="26"/>
      <c r="E88" s="26"/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dcterms:created xsi:type="dcterms:W3CDTF">2020-01-08T19:54:23Z</dcterms:created>
  <dcterms:modified xsi:type="dcterms:W3CDTF">2025-02-06T05:08:40Z</dcterms:modified>
</cp:coreProperties>
</file>